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r/Desktop/Elife-revised Nov. 9-2022/Figure 3-source data 1/"/>
    </mc:Choice>
  </mc:AlternateContent>
  <xr:revisionPtr revIDLastSave="0" documentId="13_ncr:1_{484EC0C3-CBA8-3045-B2AB-A7402E610E8C}" xr6:coauthVersionLast="47" xr6:coauthVersionMax="47" xr10:uidLastSave="{00000000-0000-0000-0000-000000000000}"/>
  <bookViews>
    <workbookView xWindow="-36340" yWindow="4980" windowWidth="32580" windowHeight="17560" xr2:uid="{9BAB0585-3599-4641-B030-17A7625D7828}"/>
  </bookViews>
  <sheets>
    <sheet name="Fig. 3 TEM WT data" sheetId="2" r:id="rId1"/>
    <sheet name="Fig.3 TEM WT stats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9" i="2" l="1"/>
  <c r="D48" i="2"/>
  <c r="B48" i="2"/>
  <c r="AH49" i="2"/>
  <c r="AH48" i="2"/>
  <c r="AG48" i="2"/>
  <c r="AD48" i="2"/>
  <c r="AC48" i="2"/>
  <c r="Y48" i="2"/>
  <c r="V49" i="2"/>
  <c r="V48" i="2"/>
  <c r="U49" i="2"/>
  <c r="U48" i="2"/>
  <c r="T48" i="2"/>
  <c r="Q48" i="2"/>
  <c r="M48" i="2"/>
  <c r="L48" i="2"/>
  <c r="I49" i="2"/>
  <c r="I48" i="2"/>
  <c r="H49" i="2"/>
  <c r="H48" i="2"/>
  <c r="G49" i="2"/>
  <c r="G48" i="2"/>
  <c r="C49" i="2"/>
  <c r="B49" i="2"/>
  <c r="C48" i="2"/>
  <c r="Z48" i="2"/>
  <c r="P48" i="2"/>
  <c r="AG49" i="2"/>
  <c r="AD49" i="2"/>
  <c r="AC49" i="2"/>
  <c r="Z49" i="2"/>
  <c r="Y49" i="2"/>
  <c r="T49" i="2"/>
  <c r="Q49" i="2"/>
  <c r="P49" i="2"/>
  <c r="M49" i="2"/>
  <c r="L49" i="2"/>
</calcChain>
</file>

<file path=xl/sharedStrings.xml><?xml version="1.0" encoding="utf-8"?>
<sst xmlns="http://schemas.openxmlformats.org/spreadsheetml/2006/main" count="208" uniqueCount="69">
  <si>
    <t>Modiolar-1</t>
  </si>
  <si>
    <t>Modiolar-2</t>
  </si>
  <si>
    <t>Pillar</t>
  </si>
  <si>
    <t>WT</t>
  </si>
  <si>
    <t>Modiolar</t>
  </si>
  <si>
    <t>PSD Linear Length (nm)</t>
  </si>
  <si>
    <t>Ribbon Volume (um3)</t>
  </si>
  <si>
    <t>PSD Surface Area (um2)</t>
  </si>
  <si>
    <t>Ribbon Surface Area (um2)</t>
  </si>
  <si>
    <t>Ribbon Major Axis (nm)</t>
  </si>
  <si>
    <t>Ribbon Circularity</t>
  </si>
  <si>
    <t>SVs Size/Synapse (nm)</t>
  </si>
  <si>
    <t>PSD Volume (um3)</t>
  </si>
  <si>
    <t>Mean</t>
  </si>
  <si>
    <t>SD</t>
  </si>
  <si>
    <t>n</t>
  </si>
  <si>
    <t>ns</t>
  </si>
  <si>
    <t>ANOVA summary</t>
  </si>
  <si>
    <t>F</t>
  </si>
  <si>
    <t>P value</t>
  </si>
  <si>
    <t>P value summary</t>
  </si>
  <si>
    <t>**</t>
  </si>
  <si>
    <t>Significant diff. among means (P &lt; 0.05)?</t>
  </si>
  <si>
    <t>Yes</t>
  </si>
  <si>
    <t>R squared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</si>
  <si>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</si>
  <si>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</si>
  <si>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</si>
  <si>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</si>
  <si>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</si>
  <si>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</si>
  <si>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Modiolar-1 vs. Modiolar-2</t>
  </si>
  <si>
    <t>No</t>
  </si>
  <si>
    <t>Modiolar-1 vs. Pillar</t>
  </si>
  <si>
    <t>*</t>
  </si>
  <si>
    <t>Modiolar-2 vs. Pillar</t>
  </si>
  <si>
    <t>Mann Whitney test</t>
  </si>
  <si>
    <t>Exact or approximate P value?</t>
  </si>
  <si>
    <t>Exact</t>
  </si>
  <si>
    <t>Significantly different (P &lt; 0.05)?</t>
  </si>
  <si>
    <t>One- or two-tailed P value?</t>
  </si>
  <si>
    <t>Two-tailed</t>
  </si>
  <si>
    <t>Sum of ranks in column A,B</t>
  </si>
  <si>
    <t>Mann-Whitney U</t>
  </si>
  <si>
    <t>PSD Surface Area - one-way ANOVA</t>
  </si>
  <si>
    <t>PSD Volume  - one-way ANOVA</t>
  </si>
  <si>
    <t>PSD Linear Length - one-way ANOVA</t>
  </si>
  <si>
    <t>-242.1 to 155.7</t>
  </si>
  <si>
    <t>-49.39 to 235.8</t>
  </si>
  <si>
    <t>-69.28 to 342.1</t>
  </si>
  <si>
    <t>&lt;0.0001</t>
  </si>
  <si>
    <t>****</t>
  </si>
  <si>
    <t>1424 , 229</t>
  </si>
  <si>
    <t>861 , 792</t>
  </si>
  <si>
    <t>Ribbon Major Axis -  Modiolar vs Pillar</t>
  </si>
  <si>
    <t>Ribbon Circularity -  Modiolar vs Pillar</t>
  </si>
  <si>
    <t>Ribbon Surface Area - Modiolar vs Pillar</t>
  </si>
  <si>
    <t>Ribbon Volume - Modiolar vs Pillar</t>
  </si>
  <si>
    <t>769 , 266</t>
  </si>
  <si>
    <t>SVs Size/synapse Modiolar vs Pillar</t>
  </si>
  <si>
    <t>P35 Males</t>
  </si>
  <si>
    <t>-0.004635 to 0.006934</t>
  </si>
  <si>
    <t>3.322e-005 to 0.009548</t>
  </si>
  <si>
    <t>-0.002057 to 0.009340</t>
  </si>
  <si>
    <t>-0.1589 to 0.1372</t>
  </si>
  <si>
    <t>0.02792 to 0.2715</t>
  </si>
  <si>
    <t>0.01472 to 0.3064</t>
  </si>
  <si>
    <t>500 , 130</t>
  </si>
  <si>
    <t>431 , 199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</si>
</sst>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theme="0" tint="-0.499984740745262"/>
      <name val="Arial"/>
      <family val="2"/>
    </font>
    <font>
      <sz val="12"/>
      <color theme="0" tint="-0.499984740745262"/>
      <name val="Arial"/>
      <family val="2"/>
    </font>
    <font>
      <sz val="12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2" xfId="0" applyFont="1" applyBorder="1" applyAlignment="1">
      <alignment horizontal="center"/>
    </xf>
    <xf numFmtId="0" fontId="1" fillId="2" borderId="0" xfId="0" applyFont="1" applyFill="1"/>
    <xf numFmtId="0" fontId="0" fillId="0" borderId="0" xfId="0" applyBorder="1"/>
    <xf numFmtId="0" fontId="0" fillId="0" borderId="1" xfId="0" applyBorder="1"/>
    <xf numFmtId="0" fontId="2" fillId="0" borderId="1" xfId="0" applyFont="1" applyBorder="1"/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3" xfId="0" applyBorder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2" fillId="0" borderId="3" xfId="0" applyFont="1" applyBorder="1"/>
    <xf numFmtId="0" fontId="0" fillId="0" borderId="3" xfId="0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3" xfId="0" applyFont="1" applyBorder="1"/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Fill="1" applyBorder="1" applyAlignment="1">
      <alignment horizontal="left"/>
    </xf>
    <xf numFmtId="0" fontId="0" fillId="0" borderId="0" xfId="0" applyFont="1"/>
    <xf numFmtId="0" fontId="4" fillId="0" borderId="3" xfId="0" applyFont="1" applyBorder="1" applyAlignment="1">
      <alignment horizontal="left"/>
    </xf>
    <xf numFmtId="0" fontId="0" fillId="0" borderId="0" xfId="0" applyFont="1" applyBorder="1"/>
    <xf numFmtId="0" fontId="6" fillId="0" borderId="0" xfId="0" applyFont="1"/>
    <xf numFmtId="0" fontId="4" fillId="0" borderId="1" xfId="0" applyFont="1" applyFill="1" applyBorder="1"/>
    <xf numFmtId="0" fontId="7" fillId="0" borderId="2" xfId="0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Border="1"/>
    <xf numFmtId="0" fontId="9" fillId="0" borderId="3" xfId="0" applyFont="1" applyBorder="1"/>
    <xf numFmtId="0" fontId="9" fillId="0" borderId="1" xfId="0" applyFont="1" applyBorder="1"/>
    <xf numFmtId="0" fontId="8" fillId="0" borderId="0" xfId="0" applyFont="1" applyBorder="1"/>
    <xf numFmtId="0" fontId="8" fillId="0" borderId="3" xfId="0" applyFont="1" applyBorder="1"/>
    <xf numFmtId="0" fontId="8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E76C2-E5C6-8F4F-9A1B-A969226888B8}">
  <sheetPr>
    <tabColor rgb="FFFFFF00"/>
  </sheetPr>
  <dimension ref="A1:AI51"/>
  <sheetViews>
    <sheetView tabSelected="1" topLeftCell="O17" zoomScaleNormal="100" workbookViewId="0">
      <selection activeCell="AJ47" sqref="AJ47"/>
    </sheetView>
  </sheetViews>
  <sheetFormatPr baseColWidth="10" defaultRowHeight="16" x14ac:dyDescent="0.2"/>
  <cols>
    <col min="1" max="1" width="9.33203125" customWidth="1"/>
    <col min="2" max="2" width="14.6640625" customWidth="1"/>
    <col min="10" max="10" width="12.33203125" customWidth="1"/>
    <col min="11" max="11" width="13.33203125" customWidth="1"/>
  </cols>
  <sheetData>
    <row r="1" spans="1:34" x14ac:dyDescent="0.2">
      <c r="A1" s="4" t="s">
        <v>3</v>
      </c>
      <c r="B1" s="2" t="s">
        <v>7</v>
      </c>
      <c r="G1" s="2" t="s">
        <v>12</v>
      </c>
      <c r="L1" s="2" t="s">
        <v>6</v>
      </c>
      <c r="M1" s="2"/>
      <c r="P1" s="2" t="s">
        <v>8</v>
      </c>
      <c r="Q1" s="2"/>
      <c r="T1" s="2" t="s">
        <v>5</v>
      </c>
      <c r="U1" s="2"/>
      <c r="V1" s="2"/>
      <c r="Y1" s="2" t="s">
        <v>9</v>
      </c>
      <c r="Z1" s="2"/>
      <c r="AC1" s="2" t="s">
        <v>10</v>
      </c>
      <c r="AD1" s="2"/>
      <c r="AG1" s="2" t="s">
        <v>11</v>
      </c>
      <c r="AH1" s="2"/>
    </row>
    <row r="2" spans="1:34" x14ac:dyDescent="0.2">
      <c r="A2" s="4" t="s">
        <v>60</v>
      </c>
      <c r="B2" s="3" t="s">
        <v>0</v>
      </c>
      <c r="C2" s="3" t="s">
        <v>1</v>
      </c>
      <c r="D2" s="30" t="s">
        <v>2</v>
      </c>
      <c r="G2" s="3" t="s">
        <v>0</v>
      </c>
      <c r="H2" s="3" t="s">
        <v>1</v>
      </c>
      <c r="I2" s="30" t="s">
        <v>2</v>
      </c>
      <c r="L2" s="3" t="s">
        <v>4</v>
      </c>
      <c r="M2" s="30" t="s">
        <v>2</v>
      </c>
      <c r="P2" s="3" t="s">
        <v>4</v>
      </c>
      <c r="Q2" s="30" t="s">
        <v>2</v>
      </c>
      <c r="T2" s="3" t="s">
        <v>0</v>
      </c>
      <c r="U2" s="3" t="s">
        <v>1</v>
      </c>
      <c r="V2" s="30" t="s">
        <v>2</v>
      </c>
      <c r="Y2" s="3" t="s">
        <v>4</v>
      </c>
      <c r="Z2" s="3" t="s">
        <v>2</v>
      </c>
      <c r="AC2" s="3" t="s">
        <v>4</v>
      </c>
      <c r="AD2" s="30" t="s">
        <v>2</v>
      </c>
      <c r="AG2" s="3" t="s">
        <v>4</v>
      </c>
      <c r="AH2" s="30" t="s">
        <v>2</v>
      </c>
    </row>
    <row r="3" spans="1:34" x14ac:dyDescent="0.2">
      <c r="B3" s="1">
        <v>0.383185</v>
      </c>
      <c r="C3" s="1">
        <v>0.75587199999999999</v>
      </c>
      <c r="D3" s="31">
        <v>0.44918400000000003</v>
      </c>
      <c r="G3" s="1">
        <v>7.9594499999999999E-3</v>
      </c>
      <c r="H3" s="1">
        <v>1.7165900000000001E-2</v>
      </c>
      <c r="I3" s="31">
        <v>1.03582E-2</v>
      </c>
      <c r="J3" s="1"/>
      <c r="L3" s="1">
        <v>2.8766400000000002E-3</v>
      </c>
      <c r="M3" s="31">
        <v>1.4446400000000001E-3</v>
      </c>
      <c r="N3" s="31"/>
      <c r="P3" s="1">
        <v>9.4861799999999996E-2</v>
      </c>
      <c r="Q3" s="31">
        <v>5.5729800000000003E-2</v>
      </c>
      <c r="R3" s="31"/>
      <c r="T3" s="1">
        <v>1009.718</v>
      </c>
      <c r="U3" s="1">
        <v>1160.828</v>
      </c>
      <c r="V3" s="31">
        <v>541.59199999999998</v>
      </c>
      <c r="Y3" s="1">
        <v>266.35899999999998</v>
      </c>
      <c r="Z3" s="1">
        <v>303.02999999999997</v>
      </c>
      <c r="AC3" s="1">
        <v>0.56000000000000005</v>
      </c>
      <c r="AD3" s="31">
        <v>0.87</v>
      </c>
      <c r="AG3" s="1">
        <v>30.395900000000001</v>
      </c>
      <c r="AH3" s="31">
        <v>31.219049999999999</v>
      </c>
    </row>
    <row r="4" spans="1:34" x14ac:dyDescent="0.2">
      <c r="B4" s="1">
        <v>0.30993900000000002</v>
      </c>
      <c r="C4" s="1">
        <v>0.73392900000000005</v>
      </c>
      <c r="D4" s="31">
        <v>0.44958300000000001</v>
      </c>
      <c r="G4" s="1">
        <v>6.8627000000000002E-3</v>
      </c>
      <c r="H4" s="1">
        <v>1.21729E-2</v>
      </c>
      <c r="I4" s="31">
        <v>4.9478600000000001E-3</v>
      </c>
      <c r="J4" s="1"/>
      <c r="L4" s="1">
        <v>1.6641E-3</v>
      </c>
      <c r="M4" s="31">
        <v>3.1318600000000002E-3</v>
      </c>
      <c r="N4" s="31"/>
      <c r="P4" s="1">
        <v>7.7156000000000002E-2</v>
      </c>
      <c r="Q4" s="31">
        <v>0.111238</v>
      </c>
      <c r="R4" s="31"/>
      <c r="T4" s="1">
        <v>642.38900000000001</v>
      </c>
      <c r="U4" s="1">
        <v>489.08100000000002</v>
      </c>
      <c r="V4" s="31">
        <v>567.63499999999999</v>
      </c>
      <c r="Y4" s="1">
        <v>349.92200000000003</v>
      </c>
      <c r="Z4" s="1">
        <v>93.099000000000004</v>
      </c>
      <c r="AC4" s="1">
        <v>0.30299999999999999</v>
      </c>
      <c r="AD4" s="31">
        <v>0.87</v>
      </c>
      <c r="AG4" s="1">
        <v>30.6861818</v>
      </c>
      <c r="AH4" s="31">
        <v>23.6708</v>
      </c>
    </row>
    <row r="5" spans="1:34" x14ac:dyDescent="0.2">
      <c r="B5" s="1">
        <v>0.61845399999999995</v>
      </c>
      <c r="C5" s="1">
        <v>0.36256500000000003</v>
      </c>
      <c r="D5" s="31">
        <v>0.49324699999999999</v>
      </c>
      <c r="G5" s="1">
        <v>9.5679800000000002E-3</v>
      </c>
      <c r="H5" s="1">
        <v>6.8627000000000002E-3</v>
      </c>
      <c r="I5" s="31">
        <v>7.7212699999999997E-3</v>
      </c>
      <c r="J5" s="1"/>
      <c r="L5" s="1">
        <v>1.1191E-3</v>
      </c>
      <c r="M5" s="31">
        <v>2.79277E-3</v>
      </c>
      <c r="N5" s="31"/>
      <c r="P5" s="1">
        <v>6.5720700000000007E-2</v>
      </c>
      <c r="Q5" s="31">
        <v>7.8500600000000004E-2</v>
      </c>
      <c r="R5" s="31"/>
      <c r="T5" s="1">
        <v>451.96199999999999</v>
      </c>
      <c r="U5" s="1">
        <v>655.54600000000005</v>
      </c>
      <c r="V5" s="31">
        <v>594.87400000000002</v>
      </c>
      <c r="Y5" s="1">
        <v>288.58699999999999</v>
      </c>
      <c r="Z5" s="1">
        <v>132.14699999999999</v>
      </c>
      <c r="AC5" s="1">
        <v>0.73</v>
      </c>
      <c r="AD5" s="31">
        <v>0.75900000000000001</v>
      </c>
      <c r="AG5" s="1">
        <v>34.032777799999998</v>
      </c>
      <c r="AH5" s="31">
        <v>31.203700000000001</v>
      </c>
    </row>
    <row r="6" spans="1:34" x14ac:dyDescent="0.2">
      <c r="B6" s="1">
        <v>0.311639</v>
      </c>
      <c r="C6" s="1">
        <v>0.53187600000000002</v>
      </c>
      <c r="D6" s="31">
        <v>0.5202</v>
      </c>
      <c r="G6" s="1">
        <v>5.1042500000000003E-3</v>
      </c>
      <c r="H6" s="1">
        <v>5.8443799999999997E-3</v>
      </c>
      <c r="I6" s="31">
        <v>6.5060500000000002E-3</v>
      </c>
      <c r="J6" s="1"/>
      <c r="L6" s="1">
        <v>2.0420600000000001E-3</v>
      </c>
      <c r="M6" s="31">
        <v>1.639E-3</v>
      </c>
      <c r="N6" s="31"/>
      <c r="P6" s="1">
        <v>0.102683</v>
      </c>
      <c r="Q6" s="31">
        <v>6.0780300000000002E-2</v>
      </c>
      <c r="R6" s="31"/>
      <c r="T6" s="1">
        <v>564.11199999999997</v>
      </c>
      <c r="U6" s="1">
        <v>657.33199999999999</v>
      </c>
      <c r="V6" s="31">
        <v>685.58900000000006</v>
      </c>
      <c r="Y6" s="1">
        <v>290.19400000000002</v>
      </c>
      <c r="Z6" s="1">
        <v>166.05</v>
      </c>
      <c r="AC6" s="1">
        <v>0.68500000000000005</v>
      </c>
      <c r="AD6" s="31">
        <v>0.95</v>
      </c>
      <c r="AG6" s="1">
        <v>32.450454499999999</v>
      </c>
      <c r="AH6" s="31">
        <v>32.135899999999999</v>
      </c>
    </row>
    <row r="7" spans="1:34" x14ac:dyDescent="0.2">
      <c r="B7" s="1">
        <v>0.48918</v>
      </c>
      <c r="C7" s="1">
        <v>0.55822899999999998</v>
      </c>
      <c r="D7" s="31">
        <v>0.30818699999999999</v>
      </c>
      <c r="G7" s="1">
        <v>9.5785599999999999E-3</v>
      </c>
      <c r="H7" s="1">
        <v>6.4616600000000001E-3</v>
      </c>
      <c r="I7" s="31">
        <v>3.8784399999999999E-3</v>
      </c>
      <c r="J7" s="1"/>
      <c r="L7" s="1">
        <v>1.8216700000000001E-3</v>
      </c>
      <c r="M7" s="31">
        <v>1.5641299999999999E-3</v>
      </c>
      <c r="N7" s="31"/>
      <c r="P7" s="1">
        <v>8.5003400000000007E-2</v>
      </c>
      <c r="Q7" s="31">
        <v>5.7233600000000003E-2</v>
      </c>
      <c r="R7" s="31"/>
      <c r="T7" s="1">
        <v>677.94299999999998</v>
      </c>
      <c r="U7" s="1">
        <v>714.19399999999996</v>
      </c>
      <c r="V7" s="31">
        <v>600.43600000000004</v>
      </c>
      <c r="Y7" s="1">
        <v>208.56100000000001</v>
      </c>
      <c r="Z7" s="1">
        <v>132.489</v>
      </c>
      <c r="AC7" s="1">
        <v>0.65100000000000002</v>
      </c>
      <c r="AD7" s="31">
        <v>0.95</v>
      </c>
      <c r="AG7" s="1">
        <v>38.472785700000003</v>
      </c>
      <c r="AH7" s="31">
        <v>30.40015</v>
      </c>
    </row>
    <row r="8" spans="1:34" x14ac:dyDescent="0.2">
      <c r="B8" s="1">
        <v>0.63573999999999997</v>
      </c>
      <c r="C8" s="1">
        <v>0.44923400000000002</v>
      </c>
      <c r="D8" s="31">
        <v>0.35063499999999997</v>
      </c>
      <c r="G8" s="1">
        <v>2.7202899999999999E-2</v>
      </c>
      <c r="H8" s="1">
        <v>4.6328599999999999E-3</v>
      </c>
      <c r="I8" s="31">
        <v>2.95225E-3</v>
      </c>
      <c r="J8" s="1"/>
      <c r="L8" s="1">
        <v>2.9465699999999999E-3</v>
      </c>
      <c r="M8" s="31">
        <v>1.5966400000000001E-3</v>
      </c>
      <c r="N8" s="31"/>
      <c r="P8" s="1">
        <v>0.129806</v>
      </c>
      <c r="Q8" s="31">
        <v>5.9978099999999999E-2</v>
      </c>
      <c r="R8" s="31"/>
      <c r="T8" s="1">
        <v>489.08100000000002</v>
      </c>
      <c r="U8" s="1">
        <v>578.31500000000005</v>
      </c>
      <c r="V8" s="31">
        <v>799.87800000000004</v>
      </c>
      <c r="Y8" s="1">
        <v>237.542</v>
      </c>
      <c r="Z8" s="1">
        <v>177.36199999999999</v>
      </c>
      <c r="AC8" s="1">
        <v>0.40400000000000003</v>
      </c>
      <c r="AD8" s="31">
        <v>0.98899999999999999</v>
      </c>
      <c r="AG8" s="1">
        <v>39.649124999999998</v>
      </c>
      <c r="AH8" s="31">
        <v>36.988500000000002</v>
      </c>
    </row>
    <row r="9" spans="1:34" x14ac:dyDescent="0.2">
      <c r="B9" s="1">
        <v>0.64696900000000002</v>
      </c>
      <c r="C9" s="1"/>
      <c r="D9" s="31">
        <v>0.38104100000000002</v>
      </c>
      <c r="G9" s="1">
        <v>1.20547E-2</v>
      </c>
      <c r="H9" s="1"/>
      <c r="I9" s="31">
        <v>3.8967699999999999E-3</v>
      </c>
      <c r="J9" s="1"/>
      <c r="L9" s="1">
        <v>1.24464E-3</v>
      </c>
      <c r="M9" s="31">
        <v>2.1392E-3</v>
      </c>
      <c r="N9" s="31"/>
      <c r="P9" s="1">
        <v>4.1374500000000002E-2</v>
      </c>
      <c r="Q9" s="31">
        <v>0.112835</v>
      </c>
      <c r="R9" s="31"/>
      <c r="T9" s="1">
        <v>793.84100000000001</v>
      </c>
      <c r="U9" s="1"/>
      <c r="V9" s="31">
        <v>371.661</v>
      </c>
      <c r="Y9" s="1">
        <v>265.10500000000002</v>
      </c>
      <c r="Z9" s="1">
        <v>184.47300000000001</v>
      </c>
      <c r="AC9" s="1">
        <v>0.56999999999999995</v>
      </c>
      <c r="AD9" s="31">
        <v>0.94599999999999995</v>
      </c>
      <c r="AG9" s="1">
        <v>35.992785699999999</v>
      </c>
      <c r="AH9" s="31">
        <v>34.578571400000001</v>
      </c>
    </row>
    <row r="10" spans="1:34" x14ac:dyDescent="0.2">
      <c r="B10" s="1">
        <v>0.48586600000000002</v>
      </c>
      <c r="C10" s="1"/>
      <c r="D10" s="31">
        <v>0.35303699999999999</v>
      </c>
      <c r="G10" s="1">
        <v>6.9759899999999996E-3</v>
      </c>
      <c r="H10" s="1"/>
      <c r="I10" s="31">
        <v>4.58889E-3</v>
      </c>
      <c r="J10" s="1"/>
      <c r="L10" s="1">
        <v>3.8748300000000001E-3</v>
      </c>
      <c r="M10" s="31">
        <v>2.7801200000000001E-3</v>
      </c>
      <c r="N10" s="31"/>
      <c r="P10" s="1">
        <v>0.19941400000000001</v>
      </c>
      <c r="Q10" s="31">
        <v>7.7209700000000006E-2</v>
      </c>
      <c r="R10" s="31"/>
      <c r="T10" s="1">
        <v>651.49099999999999</v>
      </c>
      <c r="U10" s="1"/>
      <c r="V10" s="31">
        <v>687.08699999999999</v>
      </c>
      <c r="Y10" s="1">
        <v>364.62599999999998</v>
      </c>
      <c r="Z10" s="1">
        <v>129.07</v>
      </c>
      <c r="AC10" s="1">
        <v>0.54</v>
      </c>
      <c r="AD10" s="31">
        <v>0.93600000000000005</v>
      </c>
      <c r="AG10" s="1">
        <v>35.683437499999997</v>
      </c>
      <c r="AH10" s="31">
        <v>38.008928599999997</v>
      </c>
    </row>
    <row r="11" spans="1:34" x14ac:dyDescent="0.2">
      <c r="B11" s="1">
        <v>0.60623800000000005</v>
      </c>
      <c r="C11" s="1"/>
      <c r="D11" s="31">
        <v>0.35542499999999999</v>
      </c>
      <c r="G11" s="1">
        <v>9.3210099999999994E-3</v>
      </c>
      <c r="H11" s="1"/>
      <c r="I11" s="31">
        <v>5.2030899999999996E-3</v>
      </c>
      <c r="J11" s="1"/>
      <c r="L11" s="1">
        <v>3.1783200000000001E-3</v>
      </c>
      <c r="M11" s="31">
        <v>1.45006E-3</v>
      </c>
      <c r="N11" s="31"/>
      <c r="P11" s="1">
        <v>0.11752</v>
      </c>
      <c r="Q11" s="31">
        <v>6.9267400000000007E-2</v>
      </c>
      <c r="R11" s="31"/>
      <c r="T11" s="1">
        <v>832.22199999999998</v>
      </c>
      <c r="U11" s="1"/>
      <c r="V11" s="31">
        <v>751.25800000000004</v>
      </c>
      <c r="Y11" s="1">
        <v>221.691</v>
      </c>
      <c r="Z11" s="1">
        <v>240.482</v>
      </c>
      <c r="AC11" s="1">
        <v>0.56100000000000005</v>
      </c>
      <c r="AD11" s="31">
        <v>0.94399999999999995</v>
      </c>
      <c r="AG11" s="1">
        <v>38.598999999999997</v>
      </c>
      <c r="AH11" s="31">
        <v>31.571750000000002</v>
      </c>
    </row>
    <row r="12" spans="1:34" x14ac:dyDescent="0.2">
      <c r="B12" s="1">
        <v>0.81197600000000003</v>
      </c>
      <c r="C12" s="1"/>
      <c r="D12" s="31">
        <v>0.36566500000000002</v>
      </c>
      <c r="G12" s="1">
        <v>1.1228699999999999E-2</v>
      </c>
      <c r="H12" s="1"/>
      <c r="I12" s="31">
        <v>4.22596E-3</v>
      </c>
      <c r="J12" s="1"/>
      <c r="L12" s="1">
        <v>2.1287699999999999E-3</v>
      </c>
      <c r="M12" s="31">
        <v>2.3032E-3</v>
      </c>
      <c r="N12" s="31"/>
      <c r="P12" s="1">
        <v>0.107742</v>
      </c>
      <c r="Q12" s="31">
        <v>8.26234E-2</v>
      </c>
      <c r="R12" s="31"/>
      <c r="T12" s="1">
        <v>584.76599999999996</v>
      </c>
      <c r="U12" s="1"/>
      <c r="V12" s="31">
        <v>487.97500000000002</v>
      </c>
      <c r="Y12" s="1">
        <v>223.33199999999999</v>
      </c>
      <c r="Z12" s="1">
        <v>149.18</v>
      </c>
      <c r="AC12" s="1">
        <v>0.33500000000000002</v>
      </c>
      <c r="AD12" s="31">
        <v>0.80700000000000005</v>
      </c>
      <c r="AG12" s="1">
        <v>39.074437500000002</v>
      </c>
      <c r="AH12" s="31">
        <v>33.54</v>
      </c>
    </row>
    <row r="13" spans="1:34" x14ac:dyDescent="0.2">
      <c r="B13" s="1">
        <v>0.49406499999999998</v>
      </c>
      <c r="C13" s="1"/>
      <c r="D13" s="31">
        <v>0.42545100000000002</v>
      </c>
      <c r="G13" s="1">
        <v>4.2108800000000002E-3</v>
      </c>
      <c r="H13" s="1"/>
      <c r="I13" s="31">
        <v>4.5991799999999996E-3</v>
      </c>
      <c r="J13" s="1"/>
      <c r="L13" s="1">
        <v>1.28155E-3</v>
      </c>
      <c r="M13" s="31">
        <v>4.5291799999999998E-3</v>
      </c>
      <c r="N13" s="31"/>
      <c r="P13" s="1">
        <v>0.65177300000000005</v>
      </c>
      <c r="Q13" s="31">
        <v>5.3390300000000002E-2</v>
      </c>
      <c r="R13" s="31"/>
      <c r="T13" s="1">
        <v>414.06700000000001</v>
      </c>
      <c r="U13" s="1"/>
      <c r="V13" s="31">
        <v>724.69799999999998</v>
      </c>
      <c r="Y13" s="1">
        <v>299.339</v>
      </c>
      <c r="Z13" s="1">
        <v>156.06100000000001</v>
      </c>
      <c r="AC13" s="1">
        <v>0.624</v>
      </c>
      <c r="AD13" s="31">
        <v>0.85299999999999998</v>
      </c>
      <c r="AG13" s="1">
        <v>39.931437500000001</v>
      </c>
      <c r="AH13" s="31">
        <v>34.249499999999998</v>
      </c>
    </row>
    <row r="14" spans="1:34" x14ac:dyDescent="0.2">
      <c r="B14" s="1"/>
      <c r="C14" s="1"/>
      <c r="D14" s="31">
        <v>0.40477800000000003</v>
      </c>
      <c r="G14" s="1"/>
      <c r="H14" s="1"/>
      <c r="I14" s="31">
        <v>3.7084100000000001E-3</v>
      </c>
      <c r="J14" s="1"/>
      <c r="L14" s="1">
        <v>8.7307200000000008E-3</v>
      </c>
      <c r="M14" s="31">
        <v>2.7175799999999998E-3</v>
      </c>
      <c r="N14" s="31"/>
      <c r="P14" s="1">
        <v>0.29031000000000001</v>
      </c>
      <c r="Q14" s="31">
        <v>7.2266999999999998E-2</v>
      </c>
      <c r="R14" s="31"/>
      <c r="T14" s="1">
        <v>850.79499999999996</v>
      </c>
      <c r="U14" s="1"/>
      <c r="V14" s="31">
        <v>428.13600000000002</v>
      </c>
      <c r="Y14" s="1">
        <v>294.8</v>
      </c>
      <c r="Z14" s="1">
        <v>166.773</v>
      </c>
      <c r="AC14" s="1">
        <v>0.40500000000000003</v>
      </c>
      <c r="AD14" s="31">
        <v>0.90400000000000003</v>
      </c>
      <c r="AG14" s="1">
        <v>37.4836429</v>
      </c>
      <c r="AH14" s="31">
        <v>35.053199999999997</v>
      </c>
    </row>
    <row r="15" spans="1:34" x14ac:dyDescent="0.2">
      <c r="D15" s="32"/>
      <c r="E15" s="25"/>
      <c r="I15" s="32"/>
      <c r="L15" s="1">
        <v>2.5687700000000002E-3</v>
      </c>
      <c r="M15" s="31"/>
      <c r="P15" s="1">
        <v>0.11127099999999999</v>
      </c>
      <c r="Q15" s="31"/>
      <c r="T15" s="1">
        <v>938.20799999999997</v>
      </c>
      <c r="U15" s="1"/>
      <c r="V15" s="31">
        <v>639.38099999999997</v>
      </c>
      <c r="Y15" s="1">
        <v>309.72199999999998</v>
      </c>
      <c r="Z15" s="1">
        <v>151.16</v>
      </c>
      <c r="AC15" s="1">
        <v>0.43</v>
      </c>
      <c r="AD15" s="31">
        <v>0.91600000000000004</v>
      </c>
      <c r="AG15" s="1">
        <v>38.495874999999998</v>
      </c>
      <c r="AH15" s="31">
        <v>36.176666699999998</v>
      </c>
    </row>
    <row r="16" spans="1:34" x14ac:dyDescent="0.2">
      <c r="D16" s="32"/>
      <c r="I16" s="32"/>
      <c r="L16" s="1">
        <v>2.0616699999999998E-3</v>
      </c>
      <c r="M16" s="31"/>
      <c r="P16" s="1">
        <v>8.6065600000000006E-2</v>
      </c>
      <c r="Q16" s="31"/>
      <c r="T16" s="1">
        <v>930.14700000000005</v>
      </c>
      <c r="U16" s="1"/>
      <c r="V16" s="31">
        <v>423.64100000000002</v>
      </c>
      <c r="Y16" s="1">
        <v>191.97900000000001</v>
      </c>
      <c r="Z16" s="1">
        <v>236.82599999999999</v>
      </c>
      <c r="AC16" s="1">
        <v>0.32100000000000001</v>
      </c>
      <c r="AD16" s="31">
        <v>0.95299999999999996</v>
      </c>
      <c r="AG16" s="1">
        <v>38.157444400000003</v>
      </c>
      <c r="AH16" s="31">
        <v>32.891800000000003</v>
      </c>
    </row>
    <row r="17" spans="4:34" x14ac:dyDescent="0.2">
      <c r="D17" s="32"/>
      <c r="I17" s="32"/>
      <c r="L17" s="1">
        <v>4.19689E-3</v>
      </c>
      <c r="M17" s="31"/>
      <c r="P17" s="1">
        <v>0.16630800000000001</v>
      </c>
      <c r="Q17" s="31"/>
      <c r="T17" s="1">
        <v>530.01599999999996</v>
      </c>
      <c r="U17" s="1"/>
      <c r="V17" s="31">
        <v>384.24299999999999</v>
      </c>
      <c r="Y17" s="1">
        <v>179.97800000000001</v>
      </c>
      <c r="Z17" s="1">
        <v>228.61</v>
      </c>
      <c r="AC17" s="1">
        <v>0.63</v>
      </c>
      <c r="AD17" s="31">
        <v>0.93300000000000005</v>
      </c>
      <c r="AG17" s="1">
        <v>36.7360556</v>
      </c>
      <c r="AH17" s="31">
        <v>35.987000000000002</v>
      </c>
    </row>
    <row r="18" spans="4:34" x14ac:dyDescent="0.2">
      <c r="D18" s="32"/>
      <c r="I18" s="32"/>
      <c r="L18" s="1">
        <v>1.80258E-3</v>
      </c>
      <c r="M18" s="31"/>
      <c r="P18" s="1">
        <v>9.3303200000000003E-2</v>
      </c>
      <c r="Q18" s="31"/>
      <c r="T18" s="1">
        <v>835.92499999999995</v>
      </c>
      <c r="U18" s="1"/>
      <c r="V18" s="31">
        <v>476.89600000000002</v>
      </c>
      <c r="Y18" s="1">
        <v>212.60400000000001</v>
      </c>
      <c r="Z18" s="1">
        <v>234.41499999999999</v>
      </c>
      <c r="AC18" s="1">
        <v>0.57399999999999995</v>
      </c>
      <c r="AD18" s="31">
        <v>0.96199999999999997</v>
      </c>
      <c r="AG18" s="1">
        <v>36.241500000000002</v>
      </c>
      <c r="AH18" s="31">
        <v>32.141500000000001</v>
      </c>
    </row>
    <row r="19" spans="4:34" x14ac:dyDescent="0.2">
      <c r="D19" s="32"/>
      <c r="I19" s="32"/>
      <c r="L19" s="1">
        <v>1.59819E-3</v>
      </c>
      <c r="M19" s="31"/>
      <c r="P19" s="1">
        <v>6.6189399999999995E-2</v>
      </c>
      <c r="Q19" s="31"/>
      <c r="T19" s="1">
        <v>543.83900000000006</v>
      </c>
      <c r="U19" s="1"/>
      <c r="V19" s="31"/>
      <c r="Y19" s="1">
        <v>187.077</v>
      </c>
      <c r="Z19" s="1"/>
      <c r="AC19" s="1">
        <v>0.64</v>
      </c>
      <c r="AD19" s="31"/>
      <c r="AG19" s="1">
        <v>38.425750000000001</v>
      </c>
      <c r="AH19" s="31">
        <v>30.233374999999999</v>
      </c>
    </row>
    <row r="20" spans="4:34" x14ac:dyDescent="0.2">
      <c r="D20" s="32"/>
      <c r="I20" s="32"/>
      <c r="L20" s="1">
        <v>4.4958000000000003E-3</v>
      </c>
      <c r="M20" s="31"/>
      <c r="P20" s="1">
        <v>0.13398099999999999</v>
      </c>
      <c r="Q20" s="31"/>
      <c r="T20" s="1">
        <v>432.34899999999999</v>
      </c>
      <c r="U20" s="1"/>
      <c r="V20" s="31"/>
      <c r="Y20" s="1">
        <v>195.12799999999999</v>
      </c>
      <c r="Z20" s="1"/>
      <c r="AC20" s="1">
        <v>0.6</v>
      </c>
      <c r="AD20" s="31"/>
      <c r="AG20" s="1">
        <v>29.747</v>
      </c>
      <c r="AH20" s="31"/>
    </row>
    <row r="21" spans="4:34" x14ac:dyDescent="0.2">
      <c r="D21" s="32"/>
      <c r="I21" s="32"/>
      <c r="L21" s="1">
        <v>4.8473800000000001E-3</v>
      </c>
      <c r="M21" s="31"/>
      <c r="P21" s="1">
        <v>0.18028</v>
      </c>
      <c r="Q21" s="31"/>
      <c r="T21" s="1">
        <v>790.08500000000004</v>
      </c>
      <c r="U21" s="1"/>
      <c r="V21" s="31"/>
      <c r="Y21" s="1">
        <v>177.792</v>
      </c>
      <c r="Z21" s="1"/>
      <c r="AC21" s="1">
        <v>0.67300000000000004</v>
      </c>
      <c r="AD21" s="31"/>
      <c r="AG21" s="1">
        <v>35.664499999999997</v>
      </c>
      <c r="AH21" s="31"/>
    </row>
    <row r="22" spans="4:34" x14ac:dyDescent="0.2">
      <c r="D22" s="32"/>
      <c r="I22" s="32"/>
      <c r="L22" s="1">
        <v>1.9780599999999998E-3</v>
      </c>
      <c r="M22" s="31"/>
      <c r="P22" s="1">
        <v>0.14225699999999999</v>
      </c>
      <c r="Q22" s="31"/>
      <c r="T22" s="1">
        <v>416.11099999999999</v>
      </c>
      <c r="U22" s="1"/>
      <c r="V22" s="31"/>
      <c r="Y22" s="1">
        <v>534.78300000000002</v>
      </c>
      <c r="Z22" s="1"/>
      <c r="AC22" s="1">
        <v>0.374</v>
      </c>
      <c r="AD22" s="31"/>
      <c r="AG22" s="1">
        <v>34.872999999999998</v>
      </c>
      <c r="AH22" s="31"/>
    </row>
    <row r="23" spans="4:34" x14ac:dyDescent="0.2">
      <c r="D23" s="32"/>
      <c r="I23" s="32"/>
      <c r="L23" s="1">
        <v>2.5890900000000001E-3</v>
      </c>
      <c r="M23" s="31"/>
      <c r="P23" s="1">
        <v>0.101342</v>
      </c>
      <c r="Q23" s="31"/>
      <c r="T23" s="1">
        <v>606.93600000000004</v>
      </c>
      <c r="U23" s="1"/>
      <c r="V23" s="31"/>
      <c r="Y23" s="1">
        <v>432.15600000000001</v>
      </c>
      <c r="Z23" s="1"/>
      <c r="AC23" s="1">
        <v>0.69899999999999995</v>
      </c>
      <c r="AD23" s="31"/>
      <c r="AG23" s="1">
        <v>33.530166700000002</v>
      </c>
      <c r="AH23" s="31"/>
    </row>
    <row r="24" spans="4:34" x14ac:dyDescent="0.2">
      <c r="D24" s="32"/>
      <c r="I24" s="32"/>
      <c r="L24" s="1">
        <v>1.4921299999999999E-3</v>
      </c>
      <c r="M24" s="31"/>
      <c r="P24" s="1">
        <v>7.83552E-2</v>
      </c>
      <c r="Q24" s="31"/>
      <c r="V24" s="32"/>
      <c r="Y24" s="1">
        <v>314.65199999999999</v>
      </c>
      <c r="Z24" s="1"/>
      <c r="AC24" s="1">
        <v>0.28999999999999998</v>
      </c>
      <c r="AD24" s="31"/>
      <c r="AG24" s="1">
        <v>37.2517</v>
      </c>
      <c r="AH24" s="31"/>
    </row>
    <row r="25" spans="4:34" x14ac:dyDescent="0.2">
      <c r="D25" s="32"/>
      <c r="I25" s="32"/>
      <c r="L25" s="1">
        <v>7.8397599999999994E-3</v>
      </c>
      <c r="M25" s="31"/>
      <c r="P25" s="1">
        <v>0.13170200000000001</v>
      </c>
      <c r="Q25" s="31"/>
      <c r="V25" s="32"/>
      <c r="Y25" s="1">
        <v>259.58100000000002</v>
      </c>
      <c r="Z25" s="1"/>
      <c r="AC25" s="1">
        <v>0.38800000000000001</v>
      </c>
      <c r="AD25" s="31"/>
      <c r="AG25" s="1">
        <v>37.884999999999998</v>
      </c>
      <c r="AH25" s="31"/>
    </row>
    <row r="26" spans="4:34" x14ac:dyDescent="0.2">
      <c r="D26" s="32"/>
      <c r="I26" s="32"/>
      <c r="M26" s="32"/>
      <c r="Q26" s="32"/>
      <c r="V26" s="32"/>
      <c r="Y26" s="1">
        <v>231.46199999999999</v>
      </c>
      <c r="Z26" s="1"/>
      <c r="AC26" s="1">
        <v>0.40200000000000002</v>
      </c>
      <c r="AD26" s="31"/>
      <c r="AG26" s="1">
        <v>37.443750000000001</v>
      </c>
      <c r="AH26" s="31"/>
    </row>
    <row r="27" spans="4:34" x14ac:dyDescent="0.2">
      <c r="D27" s="32"/>
      <c r="I27" s="32"/>
      <c r="M27" s="32"/>
      <c r="Q27" s="32"/>
      <c r="V27" s="32"/>
      <c r="Y27" s="1">
        <v>273.60199999999998</v>
      </c>
      <c r="Z27" s="1"/>
      <c r="AC27" s="1">
        <v>0.54500000000000004</v>
      </c>
      <c r="AD27" s="31"/>
      <c r="AG27" s="1">
        <v>34.281700000000001</v>
      </c>
      <c r="AH27" s="31"/>
    </row>
    <row r="28" spans="4:34" x14ac:dyDescent="0.2">
      <c r="D28" s="32"/>
      <c r="I28" s="32"/>
      <c r="M28" s="32"/>
      <c r="Q28" s="32"/>
      <c r="V28" s="32"/>
      <c r="Y28" s="1">
        <v>205.941</v>
      </c>
      <c r="Z28" s="1"/>
      <c r="AC28" s="1">
        <v>0.52900000000000003</v>
      </c>
      <c r="AD28" s="31"/>
      <c r="AG28" s="1">
        <v>35.277799999999999</v>
      </c>
      <c r="AH28" s="31"/>
    </row>
    <row r="29" spans="4:34" x14ac:dyDescent="0.2">
      <c r="D29" s="32"/>
      <c r="I29" s="32"/>
      <c r="M29" s="32"/>
      <c r="Q29" s="32"/>
      <c r="V29" s="32"/>
      <c r="Y29" s="1">
        <v>247.79599999999999</v>
      </c>
      <c r="Z29" s="1"/>
      <c r="AC29" s="1">
        <v>0.63200000000000001</v>
      </c>
      <c r="AD29" s="31"/>
      <c r="AG29" s="1">
        <v>33.225999999999999</v>
      </c>
      <c r="AH29" s="31"/>
    </row>
    <row r="30" spans="4:34" x14ac:dyDescent="0.2">
      <c r="D30" s="32"/>
      <c r="I30" s="32"/>
      <c r="M30" s="32"/>
      <c r="Q30" s="32"/>
      <c r="V30" s="32"/>
      <c r="Y30" s="1">
        <v>341.15300000000002</v>
      </c>
      <c r="Z30" s="1"/>
      <c r="AC30" s="1">
        <v>0.54400000000000004</v>
      </c>
      <c r="AD30" s="31"/>
      <c r="AG30" s="1">
        <v>36.587000000000003</v>
      </c>
      <c r="AH30" s="31"/>
    </row>
    <row r="31" spans="4:34" x14ac:dyDescent="0.2">
      <c r="D31" s="32"/>
      <c r="I31" s="32"/>
      <c r="M31" s="32"/>
      <c r="Q31" s="32"/>
      <c r="V31" s="32"/>
      <c r="Y31" s="1">
        <v>364.08100000000002</v>
      </c>
      <c r="Z31" s="1"/>
      <c r="AC31" s="1">
        <v>0.40600000000000003</v>
      </c>
      <c r="AD31" s="31"/>
      <c r="AG31" s="1"/>
      <c r="AH31" s="31"/>
    </row>
    <row r="32" spans="4:34" x14ac:dyDescent="0.2">
      <c r="D32" s="32"/>
      <c r="I32" s="32"/>
      <c r="M32" s="32"/>
      <c r="Q32" s="32"/>
      <c r="V32" s="32"/>
      <c r="Y32" s="1">
        <v>218.71100000000001</v>
      </c>
      <c r="Z32" s="1"/>
      <c r="AC32" s="1">
        <v>0.373</v>
      </c>
      <c r="AD32" s="31"/>
      <c r="AG32" s="1"/>
      <c r="AH32" s="31"/>
    </row>
    <row r="33" spans="1:35" x14ac:dyDescent="0.2">
      <c r="D33" s="32"/>
      <c r="I33" s="32"/>
      <c r="M33" s="32"/>
      <c r="Q33" s="32"/>
      <c r="V33" s="32"/>
      <c r="Y33" s="1">
        <v>344.94</v>
      </c>
      <c r="Z33" s="1"/>
      <c r="AC33" s="1">
        <v>0.442</v>
      </c>
      <c r="AD33" s="31"/>
      <c r="AG33" s="1"/>
      <c r="AH33" s="31"/>
    </row>
    <row r="34" spans="1:35" x14ac:dyDescent="0.2">
      <c r="D34" s="32"/>
      <c r="I34" s="32"/>
      <c r="M34" s="32"/>
      <c r="Q34" s="32"/>
      <c r="V34" s="32"/>
      <c r="Y34" s="1">
        <v>292.529</v>
      </c>
      <c r="Z34" s="1"/>
      <c r="AC34" s="1">
        <v>0.67200000000000004</v>
      </c>
      <c r="AD34" s="31"/>
      <c r="AH34" s="32"/>
    </row>
    <row r="35" spans="1:35" x14ac:dyDescent="0.2">
      <c r="D35" s="32"/>
      <c r="I35" s="32"/>
      <c r="M35" s="32"/>
      <c r="Q35" s="32"/>
      <c r="V35" s="32"/>
      <c r="Y35" s="1">
        <v>282.11099999999999</v>
      </c>
      <c r="Z35" s="1"/>
      <c r="AC35" s="1">
        <v>0.499</v>
      </c>
      <c r="AD35" s="31"/>
      <c r="AH35" s="32"/>
    </row>
    <row r="36" spans="1:35" x14ac:dyDescent="0.2">
      <c r="D36" s="32"/>
      <c r="I36" s="32"/>
      <c r="M36" s="32"/>
      <c r="Q36" s="32"/>
      <c r="V36" s="32"/>
      <c r="Y36" s="1">
        <v>300.85000000000002</v>
      </c>
      <c r="Z36" s="1"/>
      <c r="AC36" s="1">
        <v>0.32900000000000001</v>
      </c>
      <c r="AD36" s="31"/>
      <c r="AH36" s="32"/>
    </row>
    <row r="37" spans="1:35" x14ac:dyDescent="0.2">
      <c r="D37" s="32"/>
      <c r="I37" s="32"/>
      <c r="M37" s="32"/>
      <c r="Q37" s="32"/>
      <c r="V37" s="32"/>
      <c r="Y37" s="1">
        <v>379.04199999999997</v>
      </c>
      <c r="Z37" s="1"/>
      <c r="AC37" s="1">
        <v>0.36399999999999999</v>
      </c>
      <c r="AD37" s="31"/>
      <c r="AH37" s="32"/>
    </row>
    <row r="38" spans="1:35" x14ac:dyDescent="0.2">
      <c r="D38" s="32"/>
      <c r="I38" s="32"/>
      <c r="M38" s="32"/>
      <c r="Q38" s="32"/>
      <c r="V38" s="32"/>
      <c r="Y38" s="1">
        <v>245.21799999999999</v>
      </c>
      <c r="Z38" s="1"/>
      <c r="AC38" s="1">
        <v>0.45900000000000002</v>
      </c>
      <c r="AD38" s="31"/>
      <c r="AH38" s="32"/>
    </row>
    <row r="39" spans="1:35" x14ac:dyDescent="0.2">
      <c r="D39" s="32"/>
      <c r="I39" s="32"/>
      <c r="M39" s="32"/>
      <c r="Q39" s="32"/>
      <c r="V39" s="32"/>
      <c r="Y39" s="1">
        <v>230.41900000000001</v>
      </c>
      <c r="Z39" s="1"/>
      <c r="AC39" s="1">
        <v>0.622</v>
      </c>
      <c r="AD39" s="31"/>
      <c r="AH39" s="32"/>
    </row>
    <row r="40" spans="1:35" x14ac:dyDescent="0.2">
      <c r="D40" s="32"/>
      <c r="I40" s="32"/>
      <c r="M40" s="32"/>
      <c r="Q40" s="32"/>
      <c r="V40" s="32"/>
      <c r="Y40" s="1">
        <v>171.75299999999999</v>
      </c>
      <c r="Z40" s="1"/>
      <c r="AC40" s="1">
        <v>0.66600000000000004</v>
      </c>
      <c r="AD40" s="31"/>
      <c r="AH40" s="32"/>
    </row>
    <row r="41" spans="1:35" x14ac:dyDescent="0.2">
      <c r="D41" s="32"/>
      <c r="I41" s="32"/>
      <c r="M41" s="32"/>
      <c r="Q41" s="32"/>
      <c r="V41" s="32"/>
      <c r="Y41" s="1">
        <v>180.75200000000001</v>
      </c>
      <c r="Z41" s="1"/>
      <c r="AC41" s="1">
        <v>0.66200000000000003</v>
      </c>
      <c r="AD41" s="31"/>
      <c r="AH41" s="32"/>
    </row>
    <row r="42" spans="1:35" x14ac:dyDescent="0.2">
      <c r="D42" s="32"/>
      <c r="I42" s="32"/>
      <c r="M42" s="32"/>
      <c r="Q42" s="32"/>
      <c r="V42" s="32"/>
      <c r="Y42" s="1">
        <v>306.75599999999997</v>
      </c>
      <c r="Z42" s="1"/>
      <c r="AC42" s="1">
        <v>0.42499999999999999</v>
      </c>
      <c r="AD42" s="31"/>
      <c r="AH42" s="32"/>
    </row>
    <row r="43" spans="1:35" x14ac:dyDescent="0.2">
      <c r="D43" s="32"/>
      <c r="I43" s="32"/>
      <c r="M43" s="32"/>
      <c r="Q43" s="32"/>
      <c r="V43" s="32"/>
      <c r="Y43" s="1">
        <v>307.91300000000001</v>
      </c>
      <c r="Z43" s="1"/>
      <c r="AC43" s="1">
        <v>0.42899999999999999</v>
      </c>
      <c r="AD43" s="31"/>
      <c r="AH43" s="32"/>
    </row>
    <row r="44" spans="1:35" x14ac:dyDescent="0.2">
      <c r="D44" s="32"/>
      <c r="I44" s="32"/>
      <c r="M44" s="32"/>
      <c r="Q44" s="32"/>
      <c r="V44" s="32"/>
      <c r="Y44" s="1"/>
      <c r="Z44" s="1"/>
      <c r="AC44" s="1"/>
      <c r="AD44" s="31"/>
      <c r="AH44" s="32"/>
    </row>
    <row r="45" spans="1:35" x14ac:dyDescent="0.2">
      <c r="D45" s="32"/>
      <c r="I45" s="32"/>
      <c r="M45" s="32"/>
      <c r="Q45" s="32"/>
      <c r="V45" s="32"/>
      <c r="Y45" s="1"/>
      <c r="Z45" s="1"/>
      <c r="AC45" s="1"/>
      <c r="AD45" s="31"/>
      <c r="AH45" s="32"/>
    </row>
    <row r="46" spans="1:35" x14ac:dyDescent="0.2">
      <c r="D46" s="32"/>
      <c r="I46" s="32"/>
      <c r="M46" s="32"/>
      <c r="Q46" s="32"/>
      <c r="V46" s="32"/>
      <c r="Y46" s="1"/>
      <c r="Z46" s="1"/>
      <c r="AC46" s="1"/>
      <c r="AD46" s="31"/>
      <c r="AH46" s="32"/>
    </row>
    <row r="47" spans="1:35" x14ac:dyDescent="0.2">
      <c r="D47" s="32"/>
      <c r="I47" s="32"/>
      <c r="M47" s="32"/>
      <c r="Q47" s="32"/>
      <c r="V47" s="32"/>
      <c r="AD47" s="32"/>
      <c r="AH47" s="32"/>
    </row>
    <row r="48" spans="1:35" x14ac:dyDescent="0.2">
      <c r="A48" s="9" t="s">
        <v>13</v>
      </c>
      <c r="B48" s="10">
        <f>AVERAGE(B3:B13)</f>
        <v>0.52665918181818183</v>
      </c>
      <c r="C48" s="10">
        <f>AVERAGE(C3:C8)</f>
        <v>0.5652841666666667</v>
      </c>
      <c r="D48" s="34">
        <f>AVERAGE(D2:D14)</f>
        <v>0.40470275</v>
      </c>
      <c r="E48" s="5"/>
      <c r="F48" s="9" t="s">
        <v>13</v>
      </c>
      <c r="G48" s="10">
        <f>AVERAGE(G3:G13)</f>
        <v>1.0006101818181819E-2</v>
      </c>
      <c r="H48" s="10">
        <f>AVERAGE(H3:H8)</f>
        <v>8.8567333333333352E-3</v>
      </c>
      <c r="I48" s="34">
        <f>AVERAGE(I3:I14)</f>
        <v>5.2155308333333332E-3</v>
      </c>
      <c r="J48" s="5"/>
      <c r="K48" s="9" t="s">
        <v>13</v>
      </c>
      <c r="L48" s="10">
        <f>AVERAGE(L3:L25)</f>
        <v>2.9730126086956522E-3</v>
      </c>
      <c r="M48" s="34">
        <f>AVERAGE(M3:M14)</f>
        <v>2.3406983333333332E-3</v>
      </c>
      <c r="N48" s="5"/>
      <c r="O48" s="9" t="s">
        <v>13</v>
      </c>
      <c r="P48" s="10">
        <f>AVERAGE(P3:P25)</f>
        <v>0.14149646956521736</v>
      </c>
      <c r="Q48" s="34">
        <f>AVERAGE(Q3:Q14)</f>
        <v>7.4254433333333328E-2</v>
      </c>
      <c r="R48" s="5"/>
      <c r="S48" s="9" t="s">
        <v>13</v>
      </c>
      <c r="T48" s="10">
        <f>AVERAGE(T3:T23)</f>
        <v>666.00014285714281</v>
      </c>
      <c r="U48" s="10">
        <f>AVERAGE(U3:U8)</f>
        <v>709.21600000000001</v>
      </c>
      <c r="V48" s="34">
        <f>AVERAGE(V3:V18)</f>
        <v>572.8112500000002</v>
      </c>
      <c r="W48" s="5"/>
      <c r="X48" s="9" t="s">
        <v>13</v>
      </c>
      <c r="Y48" s="10">
        <f>AVERAGE(Y3:Y43)</f>
        <v>273.9155853658537</v>
      </c>
      <c r="Z48" s="10">
        <f>AVERAGE(Z3:Z18)</f>
        <v>180.07668749999999</v>
      </c>
      <c r="AA48" s="5"/>
      <c r="AB48" s="9" t="s">
        <v>13</v>
      </c>
      <c r="AC48" s="13">
        <f>AVERAGE(AC3:AC43)</f>
        <v>0.5118780487804877</v>
      </c>
      <c r="AD48" s="37">
        <f>AVERAGE(AD3:AD18)</f>
        <v>0.90887499999999988</v>
      </c>
      <c r="AE48" s="5"/>
      <c r="AF48" s="9" t="s">
        <v>13</v>
      </c>
      <c r="AG48" s="10">
        <f>AVERAGE(AG3:AG30)</f>
        <v>35.938435985714285</v>
      </c>
      <c r="AH48" s="34">
        <f>AVERAGE(AH3:AH19)</f>
        <v>32.944140688235294</v>
      </c>
      <c r="AI48" s="5"/>
    </row>
    <row r="49" spans="1:35" x14ac:dyDescent="0.2">
      <c r="A49" s="8" t="s">
        <v>14</v>
      </c>
      <c r="B49" s="5">
        <f>STDEV(B3:B13)</f>
        <v>0.15506616362625214</v>
      </c>
      <c r="C49" s="5">
        <f>STDEV(C3:C8)</f>
        <v>0.15523748562691528</v>
      </c>
      <c r="D49" s="33">
        <f>_xlfn.STDEV.P(D3:D14)</f>
        <v>6.125295587578463E-2</v>
      </c>
      <c r="E49" s="5"/>
      <c r="F49" s="8" t="s">
        <v>14</v>
      </c>
      <c r="G49" s="5">
        <f>STDEV(G3:G13)</f>
        <v>6.1897459198222635E-3</v>
      </c>
      <c r="H49" s="5">
        <f>STDEV(H3:H8)</f>
        <v>4.830468627430121E-3</v>
      </c>
      <c r="I49" s="33">
        <f>STDEV(I3:I14)</f>
        <v>2.070037987901137E-3</v>
      </c>
      <c r="J49" s="5"/>
      <c r="K49" s="8" t="s">
        <v>14</v>
      </c>
      <c r="L49" s="5">
        <f>STDEV(L3:L25)</f>
        <v>1.9831078143689182E-3</v>
      </c>
      <c r="M49" s="33">
        <f>STDEV(M3:M14)</f>
        <v>9.1662004537255677E-4</v>
      </c>
      <c r="N49" s="5"/>
      <c r="O49" s="8" t="s">
        <v>14</v>
      </c>
      <c r="P49" s="5">
        <f>STDEV(P3:P25)</f>
        <v>0.12328157683067523</v>
      </c>
      <c r="Q49" s="33">
        <f>STDEV(Q3:Q14)</f>
        <v>2.0080331140212959E-2</v>
      </c>
      <c r="R49" s="5"/>
      <c r="S49" s="8" t="s">
        <v>14</v>
      </c>
      <c r="T49" s="5">
        <f>STDEV(T3:T23)</f>
        <v>186.65759556961166</v>
      </c>
      <c r="U49" s="5">
        <f>STDEV(U3:U8)</f>
        <v>234.58264531290448</v>
      </c>
      <c r="V49" s="33">
        <f>STDEV(V3:V18)</f>
        <v>135.28532483286236</v>
      </c>
      <c r="W49" s="5"/>
      <c r="X49" s="8" t="s">
        <v>14</v>
      </c>
      <c r="Y49" s="5">
        <f>STDEV(Y3:Y43)</f>
        <v>75.698778867289093</v>
      </c>
      <c r="Z49" s="5">
        <f>STDEV(Z3:Z18)</f>
        <v>54.645248456712423</v>
      </c>
      <c r="AA49" s="5"/>
      <c r="AB49" s="8" t="s">
        <v>14</v>
      </c>
      <c r="AC49" s="12">
        <f>STDEV(AC3:AC43)</f>
        <v>0.12914065880309572</v>
      </c>
      <c r="AD49" s="36">
        <f>STDEV(AD3:AD18)</f>
        <v>6.1947154898348629E-2</v>
      </c>
      <c r="AE49" s="5"/>
      <c r="AF49" s="8" t="s">
        <v>14</v>
      </c>
      <c r="AG49" s="5">
        <f>STDEV(AG3:AG30)</f>
        <v>2.8025807205348277</v>
      </c>
      <c r="AH49" s="33">
        <f>STDEV(AH3:AH19)</f>
        <v>3.3531643775854265</v>
      </c>
      <c r="AI49" s="5"/>
    </row>
    <row r="50" spans="1:35" x14ac:dyDescent="0.2">
      <c r="A50" s="11" t="s">
        <v>15</v>
      </c>
      <c r="B50" s="6">
        <v>11</v>
      </c>
      <c r="C50" s="6">
        <v>6</v>
      </c>
      <c r="D50" s="35">
        <v>12</v>
      </c>
      <c r="E50" s="5"/>
      <c r="F50" s="11" t="s">
        <v>15</v>
      </c>
      <c r="G50" s="6">
        <v>11</v>
      </c>
      <c r="H50" s="6">
        <v>6</v>
      </c>
      <c r="I50" s="35">
        <v>12</v>
      </c>
      <c r="J50" s="5"/>
      <c r="K50" s="11" t="s">
        <v>15</v>
      </c>
      <c r="L50" s="6">
        <v>23</v>
      </c>
      <c r="M50" s="35">
        <v>12</v>
      </c>
      <c r="N50" s="5"/>
      <c r="O50" s="11" t="s">
        <v>15</v>
      </c>
      <c r="P50" s="6">
        <v>23</v>
      </c>
      <c r="Q50" s="35">
        <v>12</v>
      </c>
      <c r="R50" s="5"/>
      <c r="S50" s="11" t="s">
        <v>15</v>
      </c>
      <c r="T50" s="6">
        <v>21</v>
      </c>
      <c r="U50" s="6">
        <v>6</v>
      </c>
      <c r="V50" s="35">
        <v>16</v>
      </c>
      <c r="W50" s="5"/>
      <c r="X50" s="11" t="s">
        <v>15</v>
      </c>
      <c r="Y50" s="6">
        <v>41</v>
      </c>
      <c r="Z50" s="6">
        <v>16</v>
      </c>
      <c r="AA50" s="5"/>
      <c r="AB50" s="11" t="s">
        <v>15</v>
      </c>
      <c r="AC50" s="7">
        <v>41</v>
      </c>
      <c r="AD50" s="38">
        <v>16</v>
      </c>
      <c r="AE50" s="5"/>
      <c r="AF50" s="11" t="s">
        <v>15</v>
      </c>
      <c r="AG50" s="6">
        <v>28</v>
      </c>
      <c r="AH50" s="35">
        <v>17</v>
      </c>
      <c r="AI50" s="5"/>
    </row>
    <row r="51" spans="1:35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12"/>
      <c r="AA51" s="12"/>
      <c r="AB51" s="5"/>
      <c r="AC51" s="5"/>
      <c r="AD51" s="5"/>
      <c r="AE51" s="5"/>
      <c r="AF51" s="5"/>
      <c r="AG51" s="5"/>
      <c r="AH51" s="5"/>
      <c r="AI51" s="5"/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7BD91-1112-6C45-901D-A01C53E2F33C}">
  <sheetPr>
    <tabColor rgb="FFFFFF00"/>
  </sheetPr>
  <dimension ref="A1:P40"/>
  <sheetViews>
    <sheetView topLeftCell="B1" workbookViewId="0">
      <selection activeCell="N17" sqref="N17"/>
    </sheetView>
  </sheetViews>
  <sheetFormatPr baseColWidth="10" defaultRowHeight="16" x14ac:dyDescent="0.2"/>
  <cols>
    <col min="2" max="2" width="35.1640625" customWidth="1"/>
    <col min="3" max="3" width="12.33203125" customWidth="1"/>
    <col min="4" max="4" width="25" customWidth="1"/>
    <col min="7" max="7" width="15.5" customWidth="1"/>
    <col min="8" max="8" width="10.83203125" customWidth="1"/>
    <col min="9" max="9" width="12.1640625" customWidth="1"/>
    <col min="10" max="10" width="30" customWidth="1"/>
    <col min="11" max="11" width="21.33203125" customWidth="1"/>
    <col min="12" max="12" width="11.33203125" customWidth="1"/>
    <col min="13" max="13" width="30" customWidth="1"/>
    <col min="14" max="14" width="15.83203125" customWidth="1"/>
    <col min="16" max="16" width="27.83203125" customWidth="1"/>
    <col min="19" max="19" width="30.6640625" customWidth="1"/>
  </cols>
  <sheetData>
    <row r="1" spans="1:16" x14ac:dyDescent="0.2">
      <c r="A1" s="4" t="s">
        <v>3</v>
      </c>
    </row>
    <row r="2" spans="1:16" x14ac:dyDescent="0.2">
      <c r="A2" s="4" t="s">
        <v>60</v>
      </c>
      <c r="B2" s="2" t="s">
        <v>44</v>
      </c>
      <c r="C2" s="25"/>
      <c r="D2" s="25"/>
      <c r="E2" s="25"/>
      <c r="F2" s="25"/>
      <c r="G2" s="25"/>
      <c r="H2" s="25"/>
      <c r="I2" s="25"/>
      <c r="J2" s="2" t="s">
        <v>56</v>
      </c>
      <c r="K2" s="25"/>
      <c r="L2" s="25"/>
      <c r="M2" s="2" t="s">
        <v>57</v>
      </c>
      <c r="N2" s="25"/>
    </row>
    <row r="3" spans="1:16" x14ac:dyDescent="0.2">
      <c r="B3" s="21" t="s">
        <v>17</v>
      </c>
      <c r="C3" s="17"/>
      <c r="D3" s="14"/>
      <c r="E3" s="14"/>
      <c r="F3" s="14"/>
      <c r="G3" s="14"/>
      <c r="H3" s="25"/>
      <c r="I3" s="25"/>
      <c r="J3" s="21" t="s">
        <v>36</v>
      </c>
      <c r="K3" s="17"/>
      <c r="L3" s="25"/>
      <c r="M3" s="21" t="s">
        <v>36</v>
      </c>
      <c r="N3" s="17"/>
    </row>
    <row r="4" spans="1:16" x14ac:dyDescent="0.2">
      <c r="B4" s="15" t="s">
        <v>18</v>
      </c>
      <c r="C4" s="16">
        <v>6.032</v>
      </c>
      <c r="D4" s="27"/>
      <c r="E4" s="27"/>
      <c r="F4" s="27"/>
      <c r="G4" s="27"/>
      <c r="H4" s="25"/>
      <c r="I4" s="25"/>
      <c r="J4" s="15" t="s">
        <v>19</v>
      </c>
      <c r="K4" s="16">
        <v>2.0999999999999999E-3</v>
      </c>
      <c r="L4" s="25"/>
      <c r="M4" s="15" t="s">
        <v>19</v>
      </c>
      <c r="N4" s="16">
        <v>0.5716</v>
      </c>
      <c r="P4" s="16"/>
    </row>
    <row r="5" spans="1:16" x14ac:dyDescent="0.2">
      <c r="B5" s="15" t="s">
        <v>19</v>
      </c>
      <c r="C5" s="16">
        <v>7.0000000000000001E-3</v>
      </c>
      <c r="D5" s="25"/>
      <c r="E5" s="25"/>
      <c r="F5" s="25"/>
      <c r="G5" s="25"/>
      <c r="H5" s="25"/>
      <c r="I5" s="25"/>
      <c r="J5" s="15" t="s">
        <v>37</v>
      </c>
      <c r="K5" s="16" t="s">
        <v>38</v>
      </c>
      <c r="L5" s="25"/>
      <c r="M5" s="15" t="s">
        <v>37</v>
      </c>
      <c r="N5" s="16" t="s">
        <v>38</v>
      </c>
      <c r="P5" s="16"/>
    </row>
    <row r="6" spans="1:16" x14ac:dyDescent="0.2">
      <c r="B6" s="15" t="s">
        <v>20</v>
      </c>
      <c r="C6" s="16" t="s">
        <v>21</v>
      </c>
      <c r="D6" s="25"/>
      <c r="E6" s="25"/>
      <c r="F6" s="25"/>
      <c r="G6" s="25"/>
      <c r="H6" s="25"/>
      <c r="I6" s="25"/>
      <c r="J6" s="15" t="s">
        <v>20</v>
      </c>
      <c r="K6" s="16" t="s">
        <v>21</v>
      </c>
      <c r="L6" s="25"/>
      <c r="M6" s="15" t="s">
        <v>20</v>
      </c>
      <c r="N6" s="16" t="s">
        <v>16</v>
      </c>
      <c r="P6" s="16"/>
    </row>
    <row r="7" spans="1:16" x14ac:dyDescent="0.2">
      <c r="B7" s="15" t="s">
        <v>22</v>
      </c>
      <c r="C7" s="16" t="s">
        <v>23</v>
      </c>
      <c r="D7" s="25"/>
      <c r="E7" s="25"/>
      <c r="F7" s="25"/>
      <c r="G7" s="25"/>
      <c r="H7" s="25"/>
      <c r="I7" s="25"/>
      <c r="J7" s="15" t="s">
        <v>39</v>
      </c>
      <c r="K7" s="16" t="s">
        <v>23</v>
      </c>
      <c r="L7" s="25"/>
      <c r="M7" s="15" t="s">
        <v>39</v>
      </c>
      <c r="N7" s="16" t="s">
        <v>32</v>
      </c>
      <c r="P7" s="16"/>
    </row>
    <row r="8" spans="1:16" x14ac:dyDescent="0.2">
      <c r="B8" s="15" t="s">
        <v>24</v>
      </c>
      <c r="C8" s="16">
        <v>0.317</v>
      </c>
      <c r="D8" s="25"/>
      <c r="E8" s="25"/>
      <c r="F8" s="25"/>
      <c r="G8" s="25"/>
      <c r="H8" s="25"/>
      <c r="I8" s="25"/>
      <c r="J8" s="15" t="s">
        <v>40</v>
      </c>
      <c r="K8" s="16" t="s">
        <v>41</v>
      </c>
      <c r="L8" s="25"/>
      <c r="M8" s="15" t="s">
        <v>40</v>
      </c>
      <c r="N8" s="16" t="s">
        <v>41</v>
      </c>
      <c r="P8" s="16"/>
    </row>
    <row r="9" spans="1:16" x14ac:dyDescent="0.2">
      <c r="B9" s="25"/>
      <c r="C9" s="25"/>
      <c r="D9" s="25"/>
      <c r="E9" s="25"/>
      <c r="F9" s="25"/>
      <c r="G9" s="25"/>
      <c r="H9" s="25"/>
      <c r="I9" s="25"/>
      <c r="J9" s="15" t="s">
        <v>42</v>
      </c>
      <c r="K9" s="16" t="s">
        <v>67</v>
      </c>
      <c r="L9" s="25"/>
      <c r="M9" s="15" t="s">
        <v>42</v>
      </c>
      <c r="N9" s="16" t="s">
        <v>68</v>
      </c>
      <c r="P9" s="16"/>
    </row>
    <row r="10" spans="1:16" x14ac:dyDescent="0.2">
      <c r="B10" s="22" t="s">
        <v>25</v>
      </c>
      <c r="C10" s="28" t="s">
        <v>26</v>
      </c>
      <c r="D10" s="28" t="s">
        <v>27</v>
      </c>
      <c r="E10" s="28" t="s">
        <v>28</v>
      </c>
      <c r="F10" s="28" t="s">
        <v>29</v>
      </c>
      <c r="G10" s="28" t="s">
        <v>30</v>
      </c>
      <c r="H10" s="25"/>
      <c r="I10" s="25"/>
      <c r="J10" s="19" t="s">
        <v>43</v>
      </c>
      <c r="K10" s="20">
        <v>52</v>
      </c>
      <c r="L10" s="25"/>
      <c r="M10" s="19" t="s">
        <v>43</v>
      </c>
      <c r="N10" s="20">
        <v>121</v>
      </c>
      <c r="P10" s="16"/>
    </row>
    <row r="11" spans="1:16" x14ac:dyDescent="0.2">
      <c r="B11" s="15" t="s">
        <v>31</v>
      </c>
      <c r="C11" s="16">
        <v>-1.089E-2</v>
      </c>
      <c r="D11" s="16" t="s">
        <v>64</v>
      </c>
      <c r="E11" s="16" t="s">
        <v>32</v>
      </c>
      <c r="F11" s="16" t="s">
        <v>16</v>
      </c>
      <c r="G11" s="16">
        <v>0.98180000000000001</v>
      </c>
      <c r="H11" s="25"/>
      <c r="I11" s="25"/>
      <c r="J11" s="25"/>
      <c r="K11" s="25"/>
      <c r="L11" s="25"/>
      <c r="M11" s="25"/>
      <c r="N11" s="25"/>
    </row>
    <row r="12" spans="1:16" x14ac:dyDescent="0.2">
      <c r="B12" s="15" t="s">
        <v>33</v>
      </c>
      <c r="C12" s="16">
        <v>0.1497</v>
      </c>
      <c r="D12" s="16" t="s">
        <v>65</v>
      </c>
      <c r="E12" s="16" t="s">
        <v>23</v>
      </c>
      <c r="F12" s="16" t="s">
        <v>34</v>
      </c>
      <c r="G12" s="16">
        <v>1.38E-2</v>
      </c>
      <c r="H12" s="25"/>
      <c r="I12" s="25"/>
      <c r="J12" s="25"/>
      <c r="K12" s="25"/>
      <c r="L12" s="25"/>
      <c r="M12" s="25"/>
      <c r="N12" s="25"/>
    </row>
    <row r="13" spans="1:16" x14ac:dyDescent="0.2">
      <c r="B13" s="19" t="s">
        <v>35</v>
      </c>
      <c r="C13" s="20">
        <v>0.16059999999999999</v>
      </c>
      <c r="D13" s="20" t="s">
        <v>66</v>
      </c>
      <c r="E13" s="20" t="s">
        <v>23</v>
      </c>
      <c r="F13" s="20" t="s">
        <v>34</v>
      </c>
      <c r="G13" s="20">
        <v>2.8799999999999999E-2</v>
      </c>
      <c r="H13" s="25"/>
      <c r="I13" s="25"/>
      <c r="J13" s="24" t="s">
        <v>54</v>
      </c>
      <c r="K13" s="25"/>
      <c r="L13" s="25"/>
      <c r="M13" s="24" t="s">
        <v>55</v>
      </c>
      <c r="N13" s="25"/>
    </row>
    <row r="14" spans="1:16" x14ac:dyDescent="0.2">
      <c r="B14" s="25"/>
      <c r="C14" s="25"/>
      <c r="D14" s="25"/>
      <c r="E14" s="25"/>
      <c r="F14" s="25"/>
      <c r="G14" s="25"/>
      <c r="H14" s="25"/>
      <c r="I14" s="25"/>
      <c r="J14" s="21" t="s">
        <v>36</v>
      </c>
      <c r="K14" s="17"/>
      <c r="L14" s="25"/>
      <c r="M14" s="26" t="s">
        <v>36</v>
      </c>
      <c r="N14" s="17"/>
    </row>
    <row r="15" spans="1:16" x14ac:dyDescent="0.2">
      <c r="B15" s="2" t="s">
        <v>45</v>
      </c>
      <c r="C15" s="25"/>
      <c r="D15" s="25"/>
      <c r="E15" s="25"/>
      <c r="F15" s="25"/>
      <c r="G15" s="25"/>
      <c r="H15" s="25"/>
      <c r="I15" s="25"/>
      <c r="J15" s="15" t="s">
        <v>19</v>
      </c>
      <c r="K15" s="16" t="s">
        <v>50</v>
      </c>
      <c r="L15" s="25"/>
      <c r="M15" s="15" t="s">
        <v>19</v>
      </c>
      <c r="N15" s="16" t="s">
        <v>50</v>
      </c>
      <c r="O15" s="25"/>
    </row>
    <row r="16" spans="1:16" x14ac:dyDescent="0.2">
      <c r="B16" s="21" t="s">
        <v>17</v>
      </c>
      <c r="C16" s="17"/>
      <c r="D16" s="14"/>
      <c r="E16" s="14"/>
      <c r="F16" s="14"/>
      <c r="G16" s="14"/>
      <c r="H16" s="25"/>
      <c r="I16" s="25"/>
      <c r="J16" s="15" t="s">
        <v>37</v>
      </c>
      <c r="K16" s="16" t="s">
        <v>38</v>
      </c>
      <c r="L16" s="25"/>
      <c r="M16" s="15" t="s">
        <v>37</v>
      </c>
      <c r="N16" s="16" t="s">
        <v>38</v>
      </c>
      <c r="O16" s="25"/>
    </row>
    <row r="17" spans="2:15" x14ac:dyDescent="0.2">
      <c r="B17" s="15" t="s">
        <v>18</v>
      </c>
      <c r="C17" s="16">
        <v>3.3370000000000002</v>
      </c>
      <c r="D17" s="25"/>
      <c r="E17" s="25"/>
      <c r="F17" s="25"/>
      <c r="G17" s="25"/>
      <c r="H17" s="25"/>
      <c r="I17" s="25"/>
      <c r="J17" s="15" t="s">
        <v>20</v>
      </c>
      <c r="K17" s="23" t="s">
        <v>51</v>
      </c>
      <c r="L17" s="25"/>
      <c r="M17" s="15" t="s">
        <v>20</v>
      </c>
      <c r="N17" s="16" t="s">
        <v>51</v>
      </c>
      <c r="O17" s="25"/>
    </row>
    <row r="18" spans="2:15" x14ac:dyDescent="0.2">
      <c r="B18" s="15" t="s">
        <v>19</v>
      </c>
      <c r="C18" s="16">
        <v>5.1299999999999998E-2</v>
      </c>
      <c r="D18" s="25"/>
      <c r="E18" s="25"/>
      <c r="F18" s="25"/>
      <c r="G18" s="25"/>
      <c r="H18" s="25"/>
      <c r="I18" s="25"/>
      <c r="J18" s="15" t="s">
        <v>39</v>
      </c>
      <c r="K18" s="16" t="s">
        <v>23</v>
      </c>
      <c r="L18" s="25"/>
      <c r="M18" s="15" t="s">
        <v>39</v>
      </c>
      <c r="N18" s="16" t="s">
        <v>23</v>
      </c>
      <c r="O18" s="25"/>
    </row>
    <row r="19" spans="2:15" x14ac:dyDescent="0.2">
      <c r="B19" s="15" t="s">
        <v>20</v>
      </c>
      <c r="C19" s="16" t="s">
        <v>16</v>
      </c>
      <c r="D19" s="25"/>
      <c r="E19" s="25"/>
      <c r="F19" s="25"/>
      <c r="G19" s="25"/>
      <c r="H19" s="25"/>
      <c r="I19" s="25"/>
      <c r="J19" s="15" t="s">
        <v>40</v>
      </c>
      <c r="K19" s="16" t="s">
        <v>41</v>
      </c>
      <c r="L19" s="25"/>
      <c r="M19" s="15" t="s">
        <v>40</v>
      </c>
      <c r="N19" s="16" t="s">
        <v>41</v>
      </c>
      <c r="O19" s="25"/>
    </row>
    <row r="20" spans="2:15" x14ac:dyDescent="0.2">
      <c r="B20" s="15" t="s">
        <v>22</v>
      </c>
      <c r="C20" s="16" t="s">
        <v>32</v>
      </c>
      <c r="D20" s="25"/>
      <c r="E20" s="25"/>
      <c r="F20" s="25"/>
      <c r="G20" s="25"/>
      <c r="H20" s="25"/>
      <c r="I20" s="25"/>
      <c r="J20" s="15" t="s">
        <v>42</v>
      </c>
      <c r="K20" s="16" t="s">
        <v>52</v>
      </c>
      <c r="L20" s="25"/>
      <c r="M20" s="15" t="s">
        <v>42</v>
      </c>
      <c r="N20" s="16" t="s">
        <v>53</v>
      </c>
      <c r="O20" s="25"/>
    </row>
    <row r="21" spans="2:15" x14ac:dyDescent="0.2">
      <c r="B21" s="15" t="s">
        <v>24</v>
      </c>
      <c r="C21" s="16">
        <v>0.20419999999999999</v>
      </c>
      <c r="D21" s="25"/>
      <c r="E21" s="25"/>
      <c r="F21" s="25"/>
      <c r="G21" s="25"/>
      <c r="H21" s="25"/>
      <c r="I21" s="25"/>
      <c r="J21" s="19" t="s">
        <v>43</v>
      </c>
      <c r="K21" s="20">
        <v>93</v>
      </c>
      <c r="L21" s="25"/>
      <c r="M21" s="19" t="s">
        <v>43</v>
      </c>
      <c r="N21" s="29">
        <v>0</v>
      </c>
      <c r="O21" s="25"/>
    </row>
    <row r="22" spans="2:15" x14ac:dyDescent="0.2"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2:15" x14ac:dyDescent="0.2">
      <c r="B23" s="22" t="s">
        <v>25</v>
      </c>
      <c r="C23" s="28" t="s">
        <v>26</v>
      </c>
      <c r="D23" s="28" t="s">
        <v>27</v>
      </c>
      <c r="E23" s="28" t="s">
        <v>28</v>
      </c>
      <c r="F23" s="28" t="s">
        <v>29</v>
      </c>
      <c r="G23" s="28" t="s">
        <v>30</v>
      </c>
      <c r="H23" s="25"/>
      <c r="I23" s="25"/>
      <c r="J23" s="25"/>
      <c r="K23" s="25"/>
      <c r="L23" s="25"/>
      <c r="M23" s="25"/>
      <c r="N23" s="25"/>
    </row>
    <row r="24" spans="2:15" x14ac:dyDescent="0.2">
      <c r="B24" s="15" t="s">
        <v>31</v>
      </c>
      <c r="C24" s="16">
        <v>1.1490000000000001E-3</v>
      </c>
      <c r="D24" s="16" t="s">
        <v>61</v>
      </c>
      <c r="E24" s="16" t="s">
        <v>32</v>
      </c>
      <c r="F24" s="16" t="s">
        <v>16</v>
      </c>
      <c r="G24" s="16">
        <v>0.87490000000000001</v>
      </c>
      <c r="H24" s="25"/>
      <c r="I24" s="25"/>
      <c r="J24" s="24" t="s">
        <v>59</v>
      </c>
      <c r="K24" s="25"/>
      <c r="L24" s="25"/>
      <c r="M24" s="25"/>
      <c r="N24" s="25"/>
    </row>
    <row r="25" spans="2:15" x14ac:dyDescent="0.2">
      <c r="B25" s="18" t="s">
        <v>33</v>
      </c>
      <c r="C25" s="16">
        <v>4.7910000000000001E-3</v>
      </c>
      <c r="D25" s="16" t="s">
        <v>62</v>
      </c>
      <c r="E25" s="16" t="s">
        <v>23</v>
      </c>
      <c r="F25" s="16" t="s">
        <v>34</v>
      </c>
      <c r="G25" s="16">
        <v>4.82E-2</v>
      </c>
      <c r="H25" s="25"/>
      <c r="I25" s="25"/>
      <c r="J25" s="21" t="s">
        <v>36</v>
      </c>
      <c r="K25" s="17"/>
      <c r="L25" s="25"/>
      <c r="M25" s="25"/>
      <c r="N25" s="25"/>
    </row>
    <row r="26" spans="2:15" x14ac:dyDescent="0.2">
      <c r="B26" s="19" t="s">
        <v>35</v>
      </c>
      <c r="C26" s="20">
        <v>3.6410000000000001E-3</v>
      </c>
      <c r="D26" s="20" t="s">
        <v>63</v>
      </c>
      <c r="E26" s="20" t="s">
        <v>32</v>
      </c>
      <c r="F26" s="20" t="s">
        <v>16</v>
      </c>
      <c r="G26" s="20">
        <v>0.26869999999999999</v>
      </c>
      <c r="H26" s="25"/>
      <c r="I26" s="25"/>
      <c r="J26" s="15" t="s">
        <v>19</v>
      </c>
      <c r="K26" s="23">
        <v>2.8999999999999998E-3</v>
      </c>
      <c r="L26" s="25"/>
      <c r="M26" s="25"/>
      <c r="N26" s="25"/>
    </row>
    <row r="27" spans="2:15" x14ac:dyDescent="0.2">
      <c r="B27" s="25"/>
      <c r="C27" s="25"/>
      <c r="D27" s="25"/>
      <c r="E27" s="25"/>
      <c r="F27" s="25"/>
      <c r="G27" s="25"/>
      <c r="H27" s="25"/>
      <c r="I27" s="25"/>
      <c r="J27" s="15" t="s">
        <v>37</v>
      </c>
      <c r="K27" s="16" t="s">
        <v>38</v>
      </c>
      <c r="L27" s="25"/>
      <c r="M27" s="25"/>
      <c r="N27" s="25"/>
    </row>
    <row r="28" spans="2:15" x14ac:dyDescent="0.2">
      <c r="B28" s="24" t="s">
        <v>46</v>
      </c>
      <c r="C28" s="25"/>
      <c r="D28" s="25"/>
      <c r="E28" s="25"/>
      <c r="F28" s="25"/>
      <c r="G28" s="25"/>
      <c r="H28" s="25"/>
      <c r="I28" s="25"/>
      <c r="J28" s="15" t="s">
        <v>20</v>
      </c>
      <c r="K28" s="23" t="s">
        <v>21</v>
      </c>
      <c r="L28" s="25"/>
      <c r="M28" s="25"/>
      <c r="N28" s="25"/>
    </row>
    <row r="29" spans="2:15" x14ac:dyDescent="0.2">
      <c r="B29" s="21" t="s">
        <v>17</v>
      </c>
      <c r="C29" s="17"/>
      <c r="D29" s="14"/>
      <c r="E29" s="14"/>
      <c r="F29" s="14"/>
      <c r="G29" s="14"/>
      <c r="H29" s="25"/>
      <c r="I29" s="25"/>
      <c r="J29" s="15" t="s">
        <v>39</v>
      </c>
      <c r="K29" s="16" t="s">
        <v>23</v>
      </c>
      <c r="L29" s="25"/>
      <c r="M29" s="25"/>
      <c r="N29" s="25"/>
    </row>
    <row r="30" spans="2:15" x14ac:dyDescent="0.2">
      <c r="B30" s="15" t="s">
        <v>18</v>
      </c>
      <c r="C30" s="16">
        <v>1.843</v>
      </c>
      <c r="D30" s="25"/>
      <c r="E30" s="25"/>
      <c r="F30" s="25"/>
      <c r="G30" s="25"/>
      <c r="H30" s="25"/>
      <c r="I30" s="25"/>
      <c r="J30" s="15" t="s">
        <v>40</v>
      </c>
      <c r="K30" s="16" t="s">
        <v>41</v>
      </c>
      <c r="L30" s="25"/>
      <c r="M30" s="25"/>
      <c r="N30" s="25"/>
    </row>
    <row r="31" spans="2:15" x14ac:dyDescent="0.2">
      <c r="B31" s="15" t="s">
        <v>19</v>
      </c>
      <c r="C31" s="16">
        <v>0.17150000000000001</v>
      </c>
      <c r="D31" s="25"/>
      <c r="E31" s="25"/>
      <c r="F31" s="25"/>
      <c r="G31" s="25"/>
      <c r="H31" s="25"/>
      <c r="I31" s="25"/>
      <c r="J31" s="15" t="s">
        <v>42</v>
      </c>
      <c r="K31" s="16" t="s">
        <v>58</v>
      </c>
      <c r="L31" s="25"/>
      <c r="M31" s="25"/>
      <c r="N31" s="25"/>
    </row>
    <row r="32" spans="2:15" x14ac:dyDescent="0.2">
      <c r="B32" s="15" t="s">
        <v>20</v>
      </c>
      <c r="C32" s="16" t="s">
        <v>16</v>
      </c>
      <c r="D32" s="25"/>
      <c r="E32" s="25"/>
      <c r="F32" s="25"/>
      <c r="G32" s="25"/>
      <c r="H32" s="25"/>
      <c r="I32" s="25"/>
      <c r="J32" s="19" t="s">
        <v>43</v>
      </c>
      <c r="K32" s="20">
        <v>113</v>
      </c>
      <c r="L32" s="25"/>
      <c r="M32" s="25"/>
      <c r="N32" s="25"/>
    </row>
    <row r="33" spans="2:14" x14ac:dyDescent="0.2">
      <c r="B33" s="15" t="s">
        <v>22</v>
      </c>
      <c r="C33" s="16" t="s">
        <v>32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2:14" x14ac:dyDescent="0.2">
      <c r="B34" s="15" t="s">
        <v>24</v>
      </c>
      <c r="C34" s="16">
        <v>8.4379999999999997E-2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pans="2:14" x14ac:dyDescent="0.2"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2:14" x14ac:dyDescent="0.2">
      <c r="B36" s="22" t="s">
        <v>25</v>
      </c>
      <c r="C36" s="28" t="s">
        <v>26</v>
      </c>
      <c r="D36" s="28" t="s">
        <v>27</v>
      </c>
      <c r="E36" s="28" t="s">
        <v>28</v>
      </c>
      <c r="F36" s="28" t="s">
        <v>29</v>
      </c>
      <c r="G36" s="28" t="s">
        <v>30</v>
      </c>
      <c r="H36" s="25"/>
      <c r="I36" s="25"/>
      <c r="J36" s="25"/>
      <c r="K36" s="25"/>
      <c r="L36" s="25"/>
      <c r="M36" s="25"/>
      <c r="N36" s="25"/>
    </row>
    <row r="37" spans="2:14" x14ac:dyDescent="0.2">
      <c r="B37" s="15" t="s">
        <v>31</v>
      </c>
      <c r="C37" s="16">
        <v>-43.22</v>
      </c>
      <c r="D37" s="16" t="s">
        <v>47</v>
      </c>
      <c r="E37" s="16" t="s">
        <v>32</v>
      </c>
      <c r="F37" s="16" t="s">
        <v>16</v>
      </c>
      <c r="G37" s="16">
        <v>0.85770000000000002</v>
      </c>
      <c r="H37" s="25"/>
      <c r="I37" s="25"/>
      <c r="J37" s="25"/>
      <c r="K37" s="25"/>
      <c r="L37" s="25"/>
      <c r="M37" s="25"/>
      <c r="N37" s="25"/>
    </row>
    <row r="38" spans="2:14" x14ac:dyDescent="0.2">
      <c r="B38" s="15" t="s">
        <v>33</v>
      </c>
      <c r="C38" s="16">
        <v>93.19</v>
      </c>
      <c r="D38" s="16" t="s">
        <v>48</v>
      </c>
      <c r="E38" s="16" t="s">
        <v>32</v>
      </c>
      <c r="F38" s="16" t="s">
        <v>16</v>
      </c>
      <c r="G38" s="16">
        <v>0.26129999999999998</v>
      </c>
      <c r="H38" s="25"/>
      <c r="I38" s="25"/>
      <c r="J38" s="25"/>
      <c r="K38" s="25"/>
      <c r="L38" s="25"/>
      <c r="M38" s="25"/>
      <c r="N38" s="25"/>
    </row>
    <row r="39" spans="2:14" x14ac:dyDescent="0.2">
      <c r="B39" s="19" t="s">
        <v>35</v>
      </c>
      <c r="C39" s="20">
        <v>136.4</v>
      </c>
      <c r="D39" s="20" t="s">
        <v>49</v>
      </c>
      <c r="E39" s="20" t="s">
        <v>32</v>
      </c>
      <c r="F39" s="20" t="s">
        <v>16</v>
      </c>
      <c r="G39" s="20">
        <v>0.2515</v>
      </c>
      <c r="H39" s="25"/>
      <c r="I39" s="25"/>
      <c r="J39" s="25"/>
      <c r="K39" s="25"/>
      <c r="L39" s="25"/>
      <c r="M39" s="25"/>
      <c r="N39" s="25"/>
    </row>
    <row r="40" spans="2:14" x14ac:dyDescent="0.2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3 TEM WT data</vt:lpstr>
      <vt:lpstr>Fig.3 TEM WT 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2022-08-27T13:10:54Z</dcterms:created>
  <dcterms:modified xsi:type="dcterms:W3CDTF">2022-11-10T14:46:48Z</dcterms:modified>
</cp:coreProperties>
</file>